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ulgignac/Dropbox/My Documents/#Pending/DiceCT Webpage for Micro/Images/"/>
    </mc:Choice>
  </mc:AlternateContent>
  <xr:revisionPtr revIDLastSave="0" documentId="13_ncr:1_{4FD77147-6B26-B048-96C0-930B887DB583}" xr6:coauthVersionLast="45" xr6:coauthVersionMax="45" xr10:uidLastSave="{00000000-0000-0000-0000-000000000000}"/>
  <bookViews>
    <workbookView xWindow="1080" yWindow="460" windowWidth="32520" windowHeight="20540" tabRatio="500" activeTab="1" xr2:uid="{00000000-000D-0000-FFFF-FFFF00000000}"/>
  </bookViews>
  <sheets>
    <sheet name="I2KI" sheetId="1" r:id="rId1"/>
    <sheet name="I2E or I2M (in 100%)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2" i="2"/>
  <c r="D3" i="1"/>
  <c r="D4" i="1"/>
  <c r="D5" i="1"/>
  <c r="D6" i="1"/>
  <c r="D7" i="1"/>
  <c r="D8" i="1"/>
  <c r="D9" i="1"/>
  <c r="D10" i="1"/>
  <c r="B11" i="1"/>
  <c r="D11" i="1" s="1"/>
  <c r="C11" i="1"/>
  <c r="D2" i="1"/>
</calcChain>
</file>

<file path=xl/sharedStrings.xml><?xml version="1.0" encoding="utf-8"?>
<sst xmlns="http://schemas.openxmlformats.org/spreadsheetml/2006/main" count="26" uniqueCount="18">
  <si>
    <t>Target %</t>
  </si>
  <si>
    <t>I2 grams</t>
  </si>
  <si>
    <t>KI grams</t>
  </si>
  <si>
    <t>Density of I2</t>
  </si>
  <si>
    <t>Density of KI</t>
  </si>
  <si>
    <t>4.993 g/ml</t>
  </si>
  <si>
    <t>3.123 g/ml</t>
  </si>
  <si>
    <t>grams of KI = ((x * 0.667) / 3.123)</t>
  </si>
  <si>
    <t>grams of I2 = ((x * 0.333) / 4.933)</t>
  </si>
  <si>
    <t xml:space="preserve">The calculations above correspond to the following: </t>
  </si>
  <si>
    <r>
      <rPr>
        <b/>
        <sz val="12"/>
        <color theme="1"/>
        <rFont val="Calibri"/>
        <family val="2"/>
        <scheme val="minor"/>
      </rPr>
      <t>x</t>
    </r>
    <r>
      <rPr>
        <sz val="12"/>
        <color theme="1"/>
        <rFont val="Calibri"/>
        <family val="2"/>
        <scheme val="minor"/>
      </rPr>
      <t xml:space="preserve"> = desired w/v concentraiton</t>
    </r>
  </si>
  <si>
    <t>ml of water = 100 ml H2O – ((x * 0.333) / 4.933) – ((x * 0.667) / 3.123)</t>
  </si>
  <si>
    <t>** for making larger volumes than 100 ml, increase the quantities within a single row by the same proprotion.</t>
  </si>
  <si>
    <t>Volume of water (ml)</t>
  </si>
  <si>
    <t>Total solution volume (ml)</t>
  </si>
  <si>
    <t>grams of I2 = ((x / 4.933)</t>
  </si>
  <si>
    <t>Volume of 100% EtOH or MeOH(ml)</t>
  </si>
  <si>
    <t>ml of fluid = 100 ml solute – ((x ) / 4.933)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</si>
</sst>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</font>
    <font>
      <sz val="12"/>
      <color theme="1"/>
      <name val="Calibri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2" fontId="0" fillId="0" borderId="0" xfId="0" applyNumberFormat="1"/>
    <xf numFmtId="0" fontId="5" fillId="0" borderId="0" xfId="0" applyFont="1"/>
    <xf numFmtId="0" fontId="4" fillId="0" borderId="0" xfId="0" applyFont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workbookViewId="0">
      <selection activeCell="J22" sqref="J22"/>
    </sheetView>
  </sheetViews>
  <sheetFormatPr baseColWidth="10" defaultRowHeight="16" x14ac:dyDescent="0.2"/>
  <cols>
    <col min="1" max="1" width="15.33203125" customWidth="1"/>
    <col min="4" max="4" width="18.1640625" customWidth="1"/>
    <col min="5" max="5" width="23.6640625" customWidth="1"/>
    <col min="8" max="8" width="12.83203125" customWidth="1"/>
  </cols>
  <sheetData>
    <row r="1" spans="1:5" s="1" customFormat="1" x14ac:dyDescent="0.2">
      <c r="A1" s="1" t="s">
        <v>0</v>
      </c>
      <c r="B1" s="1" t="s">
        <v>1</v>
      </c>
      <c r="C1" s="1" t="s">
        <v>2</v>
      </c>
      <c r="D1" s="1" t="s">
        <v>13</v>
      </c>
      <c r="E1" s="1" t="s">
        <v>14</v>
      </c>
    </row>
    <row r="2" spans="1:5" x14ac:dyDescent="0.2">
      <c r="A2">
        <v>1</v>
      </c>
      <c r="B2">
        <v>0.33300000000000002</v>
      </c>
      <c r="C2">
        <v>0.66700000000000004</v>
      </c>
      <c r="D2" s="2">
        <f>(100-((B2/4.993)+(C2/3.123)))</f>
        <v>99.719729940199983</v>
      </c>
      <c r="E2">
        <v>100</v>
      </c>
    </row>
    <row r="3" spans="1:5" x14ac:dyDescent="0.2">
      <c r="A3">
        <v>2</v>
      </c>
      <c r="B3">
        <v>0.67</v>
      </c>
      <c r="C3">
        <v>1.33</v>
      </c>
      <c r="D3" s="2">
        <f t="shared" ref="D3:D11" si="0">(100-((B3/4.993)+(C3/3.123)))</f>
        <v>99.439939578554387</v>
      </c>
      <c r="E3">
        <v>100</v>
      </c>
    </row>
    <row r="4" spans="1:5" x14ac:dyDescent="0.2">
      <c r="A4">
        <v>3</v>
      </c>
      <c r="B4">
        <v>1</v>
      </c>
      <c r="C4">
        <v>2</v>
      </c>
      <c r="D4" s="2">
        <f t="shared" si="0"/>
        <v>99.159309745138557</v>
      </c>
      <c r="E4">
        <v>100</v>
      </c>
    </row>
    <row r="5" spans="1:5" x14ac:dyDescent="0.2">
      <c r="A5">
        <v>4</v>
      </c>
      <c r="B5">
        <v>1.33</v>
      </c>
      <c r="C5">
        <v>2.67</v>
      </c>
      <c r="D5" s="2">
        <f t="shared" si="0"/>
        <v>98.878679911722713</v>
      </c>
      <c r="E5">
        <v>100</v>
      </c>
    </row>
    <row r="6" spans="1:5" x14ac:dyDescent="0.2">
      <c r="A6">
        <v>5</v>
      </c>
      <c r="B6">
        <v>1.67</v>
      </c>
      <c r="C6">
        <v>3.33</v>
      </c>
      <c r="D6" s="2">
        <f t="shared" si="0"/>
        <v>98.599249323692945</v>
      </c>
      <c r="E6">
        <v>100</v>
      </c>
    </row>
    <row r="7" spans="1:5" x14ac:dyDescent="0.2">
      <c r="A7">
        <v>6</v>
      </c>
      <c r="B7">
        <v>2</v>
      </c>
      <c r="C7">
        <v>4</v>
      </c>
      <c r="D7" s="2">
        <f t="shared" si="0"/>
        <v>98.318619490277101</v>
      </c>
      <c r="E7">
        <v>100</v>
      </c>
    </row>
    <row r="8" spans="1:5" x14ac:dyDescent="0.2">
      <c r="A8">
        <v>7</v>
      </c>
      <c r="B8">
        <v>2.33</v>
      </c>
      <c r="C8">
        <v>4.67</v>
      </c>
      <c r="D8" s="2">
        <f t="shared" si="0"/>
        <v>98.037989656861271</v>
      </c>
      <c r="E8">
        <v>100</v>
      </c>
    </row>
    <row r="9" spans="1:5" x14ac:dyDescent="0.2">
      <c r="A9">
        <v>8</v>
      </c>
      <c r="B9">
        <v>2.66</v>
      </c>
      <c r="C9">
        <v>5.34</v>
      </c>
      <c r="D9" s="2">
        <f t="shared" si="0"/>
        <v>97.757359823445427</v>
      </c>
      <c r="E9">
        <v>100</v>
      </c>
    </row>
    <row r="10" spans="1:5" x14ac:dyDescent="0.2">
      <c r="A10">
        <v>9</v>
      </c>
      <c r="B10">
        <v>3</v>
      </c>
      <c r="C10">
        <v>6</v>
      </c>
      <c r="D10" s="2">
        <f t="shared" si="0"/>
        <v>97.477929235415658</v>
      </c>
      <c r="E10">
        <v>100</v>
      </c>
    </row>
    <row r="11" spans="1:5" x14ac:dyDescent="0.2">
      <c r="A11">
        <v>10</v>
      </c>
      <c r="B11">
        <f t="shared" ref="B11" si="1">A11*0.333</f>
        <v>3.33</v>
      </c>
      <c r="C11">
        <f t="shared" ref="C11" si="2">A11*0.667</f>
        <v>6.67</v>
      </c>
      <c r="D11" s="2">
        <f t="shared" si="0"/>
        <v>97.197299401999814</v>
      </c>
      <c r="E11">
        <v>100</v>
      </c>
    </row>
    <row r="14" spans="1:5" x14ac:dyDescent="0.2">
      <c r="B14" t="s">
        <v>12</v>
      </c>
    </row>
    <row r="21" spans="1:7" x14ac:dyDescent="0.2">
      <c r="B21" s="1" t="s">
        <v>9</v>
      </c>
    </row>
    <row r="22" spans="1:7" x14ac:dyDescent="0.2">
      <c r="A22" s="3"/>
      <c r="B22" s="3"/>
      <c r="C22" s="3"/>
      <c r="D22" s="3"/>
      <c r="E22" s="3"/>
      <c r="F22" s="3"/>
      <c r="G22" s="3"/>
    </row>
    <row r="23" spans="1:7" x14ac:dyDescent="0.2">
      <c r="A23" s="3"/>
      <c r="B23" t="s">
        <v>10</v>
      </c>
      <c r="E23" s="1" t="s">
        <v>3</v>
      </c>
      <c r="F23" t="s">
        <v>5</v>
      </c>
      <c r="G23" s="3"/>
    </row>
    <row r="24" spans="1:7" x14ac:dyDescent="0.2">
      <c r="A24" s="3"/>
      <c r="E24" s="1" t="s">
        <v>4</v>
      </c>
      <c r="F24" t="s">
        <v>6</v>
      </c>
      <c r="G24" s="3"/>
    </row>
    <row r="25" spans="1:7" x14ac:dyDescent="0.2">
      <c r="A25" s="3"/>
      <c r="F25" s="3"/>
      <c r="G25" s="3"/>
    </row>
    <row r="26" spans="1:7" x14ac:dyDescent="0.2">
      <c r="A26" s="3"/>
      <c r="C26" s="4" t="s">
        <v>8</v>
      </c>
      <c r="D26" s="3"/>
      <c r="E26" s="3"/>
      <c r="F26" s="3"/>
      <c r="G26" s="3"/>
    </row>
    <row r="27" spans="1:7" x14ac:dyDescent="0.2">
      <c r="A27" s="3"/>
      <c r="C27" s="4" t="s">
        <v>7</v>
      </c>
      <c r="D27" s="3"/>
      <c r="E27" s="3"/>
      <c r="F27" s="3"/>
      <c r="G27" s="3"/>
    </row>
    <row r="28" spans="1:7" x14ac:dyDescent="0.2">
      <c r="A28" s="3"/>
      <c r="C28" s="3"/>
      <c r="D28" s="3"/>
      <c r="E28" s="3"/>
      <c r="F28" s="3"/>
      <c r="G28" s="3"/>
    </row>
    <row r="29" spans="1:7" x14ac:dyDescent="0.2">
      <c r="A29" s="3"/>
      <c r="C29" s="4" t="s">
        <v>11</v>
      </c>
      <c r="D29" s="3"/>
      <c r="E29" s="3"/>
      <c r="F29" s="3"/>
      <c r="G29" s="3"/>
    </row>
    <row r="30" spans="1:7" x14ac:dyDescent="0.2">
      <c r="A30" s="3"/>
      <c r="B30" s="3"/>
      <c r="G30" s="3"/>
    </row>
    <row r="31" spans="1:7" x14ac:dyDescent="0.2">
      <c r="A31" s="3"/>
      <c r="B31" s="3"/>
      <c r="G31" s="3"/>
    </row>
    <row r="32" spans="1:7" x14ac:dyDescent="0.2">
      <c r="A32" s="3"/>
      <c r="B32" s="3"/>
      <c r="C32" s="3"/>
      <c r="D32" s="3"/>
      <c r="E32" s="3"/>
      <c r="F32" s="3"/>
      <c r="G32" s="3"/>
    </row>
  </sheetData>
  <phoneticPr fontId="6" type="noConversion"/>
  <pageMargins left="0.75" right="0.75" top="1" bottom="1" header="0.5" footer="0.5"/>
  <pageSetup orientation="landscape" horizontalDpi="4294967292" verticalDpi="4294967292" copies="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tabSelected="1" workbookViewId="0">
      <selection activeCell="D27" sqref="D27"/>
    </sheetView>
  </sheetViews>
  <sheetFormatPr baseColWidth="10" defaultRowHeight="16" x14ac:dyDescent="0.2"/>
  <cols>
    <col min="3" max="3" width="32.33203125" customWidth="1"/>
    <col min="4" max="4" width="24.6640625" customWidth="1"/>
  </cols>
  <sheetData>
    <row r="1" spans="1:7" x14ac:dyDescent="0.2">
      <c r="A1" s="1" t="s">
        <v>0</v>
      </c>
      <c r="B1" s="1" t="s">
        <v>1</v>
      </c>
      <c r="C1" s="1" t="s">
        <v>16</v>
      </c>
      <c r="D1" s="1" t="s">
        <v>14</v>
      </c>
      <c r="E1" s="1"/>
      <c r="F1" s="1"/>
      <c r="G1" s="1"/>
    </row>
    <row r="2" spans="1:7" x14ac:dyDescent="0.2">
      <c r="A2">
        <v>1</v>
      </c>
      <c r="B2">
        <v>1</v>
      </c>
      <c r="C2" s="2">
        <f>(100-((B2/4.993)))</f>
        <v>99.799719607450427</v>
      </c>
      <c r="D2">
        <v>100</v>
      </c>
    </row>
    <row r="3" spans="1:7" x14ac:dyDescent="0.2">
      <c r="A3">
        <v>2</v>
      </c>
      <c r="B3">
        <v>2</v>
      </c>
      <c r="C3" s="2">
        <f t="shared" ref="C3:C11" si="0">(100-((B3/4.993)))</f>
        <v>99.599439214900855</v>
      </c>
      <c r="D3">
        <v>100</v>
      </c>
    </row>
    <row r="4" spans="1:7" x14ac:dyDescent="0.2">
      <c r="A4">
        <v>3</v>
      </c>
      <c r="B4">
        <v>3</v>
      </c>
      <c r="C4" s="2">
        <f t="shared" si="0"/>
        <v>99.399158822351296</v>
      </c>
      <c r="D4">
        <v>100</v>
      </c>
    </row>
    <row r="5" spans="1:7" x14ac:dyDescent="0.2">
      <c r="A5">
        <v>4</v>
      </c>
      <c r="B5">
        <v>4</v>
      </c>
      <c r="C5" s="2">
        <f t="shared" si="0"/>
        <v>99.198878429801724</v>
      </c>
      <c r="D5">
        <v>100</v>
      </c>
    </row>
    <row r="6" spans="1:7" x14ac:dyDescent="0.2">
      <c r="A6">
        <v>5</v>
      </c>
      <c r="B6">
        <v>5</v>
      </c>
      <c r="C6" s="2">
        <f t="shared" si="0"/>
        <v>98.998598037252151</v>
      </c>
      <c r="D6">
        <v>100</v>
      </c>
    </row>
    <row r="7" spans="1:7" x14ac:dyDescent="0.2">
      <c r="A7">
        <v>6</v>
      </c>
      <c r="B7">
        <v>6</v>
      </c>
      <c r="C7" s="2">
        <f t="shared" si="0"/>
        <v>98.798317644702578</v>
      </c>
      <c r="D7">
        <v>100</v>
      </c>
    </row>
    <row r="8" spans="1:7" x14ac:dyDescent="0.2">
      <c r="A8">
        <v>7</v>
      </c>
      <c r="B8">
        <v>7</v>
      </c>
      <c r="C8" s="2">
        <f t="shared" si="0"/>
        <v>98.59803725215302</v>
      </c>
      <c r="D8">
        <v>100</v>
      </c>
    </row>
    <row r="9" spans="1:7" x14ac:dyDescent="0.2">
      <c r="A9">
        <v>8</v>
      </c>
      <c r="B9">
        <v>8</v>
      </c>
      <c r="C9" s="2">
        <f t="shared" si="0"/>
        <v>98.397756859603447</v>
      </c>
      <c r="D9">
        <v>100</v>
      </c>
    </row>
    <row r="10" spans="1:7" x14ac:dyDescent="0.2">
      <c r="A10">
        <v>9</v>
      </c>
      <c r="B10">
        <v>9</v>
      </c>
      <c r="C10" s="2">
        <f t="shared" si="0"/>
        <v>98.197476467053875</v>
      </c>
      <c r="D10">
        <v>100</v>
      </c>
    </row>
    <row r="11" spans="1:7" x14ac:dyDescent="0.2">
      <c r="A11">
        <v>10</v>
      </c>
      <c r="B11">
        <v>10</v>
      </c>
      <c r="C11" s="2">
        <f t="shared" si="0"/>
        <v>97.997196074504302</v>
      </c>
      <c r="D11">
        <v>100</v>
      </c>
    </row>
    <row r="14" spans="1:7" x14ac:dyDescent="0.2">
      <c r="B14" t="s">
        <v>12</v>
      </c>
    </row>
    <row r="21" spans="1:6" x14ac:dyDescent="0.2">
      <c r="B21" s="1" t="s">
        <v>9</v>
      </c>
    </row>
    <row r="22" spans="1:6" x14ac:dyDescent="0.2">
      <c r="A22" s="3"/>
      <c r="B22" s="3"/>
      <c r="C22" s="3"/>
      <c r="D22" s="3"/>
      <c r="E22" s="3"/>
      <c r="F22" s="3"/>
    </row>
    <row r="23" spans="1:6" x14ac:dyDescent="0.2">
      <c r="A23" s="3"/>
      <c r="B23" t="s">
        <v>10</v>
      </c>
      <c r="D23" s="1" t="s">
        <v>3</v>
      </c>
      <c r="E23" t="s">
        <v>5</v>
      </c>
      <c r="F23" s="3"/>
    </row>
    <row r="24" spans="1:6" x14ac:dyDescent="0.2">
      <c r="A24" s="3"/>
      <c r="D24" s="1"/>
      <c r="F24" s="3"/>
    </row>
    <row r="25" spans="1:6" x14ac:dyDescent="0.2">
      <c r="A25" s="3"/>
      <c r="E25" s="3"/>
      <c r="F25" s="3"/>
    </row>
    <row r="26" spans="1:6" x14ac:dyDescent="0.2">
      <c r="A26" s="3"/>
      <c r="C26" s="4" t="s">
        <v>15</v>
      </c>
      <c r="D26" s="3"/>
      <c r="E26" s="3"/>
      <c r="F26" s="3"/>
    </row>
    <row r="27" spans="1:6" x14ac:dyDescent="0.2">
      <c r="A27" s="3"/>
      <c r="C27" s="4"/>
      <c r="D27" s="3"/>
      <c r="E27" s="3"/>
      <c r="F27" s="3"/>
    </row>
    <row r="28" spans="1:6" x14ac:dyDescent="0.2">
      <c r="A28" s="3"/>
      <c r="C28" s="3"/>
      <c r="D28" s="3"/>
      <c r="E28" s="3"/>
      <c r="F28" s="3"/>
    </row>
    <row r="29" spans="1:6" x14ac:dyDescent="0.2">
      <c r="A29" s="3"/>
      <c r="C29" s="4" t="s">
        <v>17</v>
      </c>
      <c r="D29" s="3"/>
      <c r="E29" s="3"/>
      <c r="F29" s="3"/>
    </row>
    <row r="30" spans="1:6" x14ac:dyDescent="0.2">
      <c r="A30" s="3"/>
      <c r="B30" s="3"/>
      <c r="F30" s="3"/>
    </row>
  </sheetData>
  <phoneticPr fontId="6" type="noConversion"/>
  <pageMargins left="0.7" right="0.7" top="0.75" bottom="0.75" header="0.3" footer="0.3"/>
  <pageSetup orientation="landscape" horizontalDpi="0" verticalDpi="0" copies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I2KI</vt:lpstr>
      <vt:lpstr>I2E or I2M (in 100%)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Gignac</dc:creator>
  <cp:lastModifiedBy>Gignac, Paul</cp:lastModifiedBy>
  <cp:lastPrinted>2016-05-15T18:10:31Z</cp:lastPrinted>
  <dcterms:created xsi:type="dcterms:W3CDTF">2015-10-23T22:27:25Z</dcterms:created>
  <dcterms:modified xsi:type="dcterms:W3CDTF">2019-10-10T01:50:58Z</dcterms:modified>
</cp:coreProperties>
</file>